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OBRAS CORMUDESI\7.-PROYECTOS EN CURSO\32.-SALUD\1.-CESFAM AGUIRRE\3.-AMPLIACION BUENAS PRACTICAS\4.-ITEMIZADO OFICIAL\"/>
    </mc:Choice>
  </mc:AlternateContent>
  <xr:revisionPtr revIDLastSave="0" documentId="13_ncr:1_{B55B2740-7990-431D-BDB6-FF27124AD4D0}" xr6:coauthVersionLast="38" xr6:coauthVersionMax="38" xr10:uidLastSave="{00000000-0000-0000-0000-000000000000}"/>
  <bookViews>
    <workbookView xWindow="480" yWindow="150" windowWidth="18960" windowHeight="18075" xr2:uid="{00000000-000D-0000-FFFF-FFFF00000000}"/>
  </bookViews>
  <sheets>
    <sheet name="PPTO OFICIAL " sheetId="1" r:id="rId1"/>
    <sheet name="Hoja2" sheetId="2" r:id="rId2"/>
    <sheet name="Hoja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" i="1" l="1"/>
  <c r="E22" i="1"/>
  <c r="E16" i="1"/>
  <c r="E18" i="1" l="1"/>
  <c r="E17" i="1"/>
</calcChain>
</file>

<file path=xl/sharedStrings.xml><?xml version="1.0" encoding="utf-8"?>
<sst xmlns="http://schemas.openxmlformats.org/spreadsheetml/2006/main" count="83" uniqueCount="66">
  <si>
    <t>PROPUESTA:</t>
  </si>
  <si>
    <t>PROYECTO:</t>
  </si>
  <si>
    <t>UBICACIÓN:</t>
  </si>
  <si>
    <t>FECHA:</t>
  </si>
  <si>
    <t>DURACION :</t>
  </si>
  <si>
    <t>ITEM</t>
  </si>
  <si>
    <t>DETALLE</t>
  </si>
  <si>
    <t>UN</t>
  </si>
  <si>
    <t>CANTIDAD</t>
  </si>
  <si>
    <t>P. UNITARIO</t>
  </si>
  <si>
    <t>TOTAL</t>
  </si>
  <si>
    <t>1.1</t>
  </si>
  <si>
    <t>gl</t>
  </si>
  <si>
    <t xml:space="preserve">TOTAL </t>
  </si>
  <si>
    <t>2.1</t>
  </si>
  <si>
    <t>un</t>
  </si>
  <si>
    <t>m2</t>
  </si>
  <si>
    <t>3.1</t>
  </si>
  <si>
    <t>3.2</t>
  </si>
  <si>
    <t>4.1</t>
  </si>
  <si>
    <t>5.1</t>
  </si>
  <si>
    <t>Limpieza y entrga de obra</t>
  </si>
  <si>
    <t>SUB TOTAL NETO</t>
  </si>
  <si>
    <t>TOTAL NETO</t>
  </si>
  <si>
    <t>I.V.A.</t>
  </si>
  <si>
    <t>TOTAL CON I.V.A.</t>
  </si>
  <si>
    <t>ENTREGA DE LA OBRA</t>
  </si>
  <si>
    <t>Tabique Metalcom</t>
  </si>
  <si>
    <t>Guardapolvo MDF Premol 14x45 mm x 2.44 m</t>
  </si>
  <si>
    <t>ml</t>
  </si>
  <si>
    <t>2.2</t>
  </si>
  <si>
    <t>2.3</t>
  </si>
  <si>
    <t xml:space="preserve">PRESUPUESTO ESTIMATIVO </t>
  </si>
  <si>
    <t xml:space="preserve">m2 </t>
  </si>
  <si>
    <t xml:space="preserve">Cielo americano </t>
  </si>
  <si>
    <t xml:space="preserve">Cerchas metalcom </t>
  </si>
  <si>
    <t>Cubierta Plancha fibrocemento Gran Onda 5 AR400</t>
  </si>
  <si>
    <t xml:space="preserve">Instalación de ventanas de aluminio </t>
  </si>
  <si>
    <t>Perfil Omega 38x35x0.85 mm</t>
  </si>
  <si>
    <t>GG/UTILIDAD</t>
  </si>
  <si>
    <t>ESTRUCTURA DE TECHUMBRE</t>
  </si>
  <si>
    <t xml:space="preserve">TERMINACIONES </t>
  </si>
  <si>
    <t>QUINCALLERIA</t>
  </si>
  <si>
    <t xml:space="preserve">TABIQUERIA DE CIERRE </t>
  </si>
  <si>
    <t xml:space="preserve">Guardapolvo ceramico </t>
  </si>
  <si>
    <t>4.2</t>
  </si>
  <si>
    <t>6.1</t>
  </si>
  <si>
    <t xml:space="preserve">INSTALACIONES Y ARTEFACTOS </t>
  </si>
  <si>
    <t>Perfil portante cielo 40x18x10x300cm</t>
  </si>
  <si>
    <t xml:space="preserve">Fronton de revestido en fibrocemento de 8 mm </t>
  </si>
  <si>
    <t xml:space="preserve">Canaleta fe Galvanizado  </t>
  </si>
  <si>
    <t>Instalacion puerta hoja 0.95x2.05 mts</t>
  </si>
  <si>
    <t xml:space="preserve">Instalacion electrica incluye luminarias </t>
  </si>
  <si>
    <t>1.2</t>
  </si>
  <si>
    <t>1.3</t>
  </si>
  <si>
    <t>2.4</t>
  </si>
  <si>
    <t>2.5</t>
  </si>
  <si>
    <t>2.6</t>
  </si>
  <si>
    <t>2.7</t>
  </si>
  <si>
    <t xml:space="preserve">Enlucido y pintura de tabiques dos 2 manos </t>
  </si>
  <si>
    <t xml:space="preserve">Revestimiento de piso ceramico 30x30 cm </t>
  </si>
  <si>
    <t xml:space="preserve">Instalación de agua y lavamanos con Pedestal </t>
  </si>
  <si>
    <t xml:space="preserve">HABILITACIÓN SALA BUENAS PRACTICAS </t>
  </si>
  <si>
    <t>CESFAM VIDELA</t>
  </si>
  <si>
    <t xml:space="preserve">NOMBRE Y FIRMA </t>
  </si>
  <si>
    <t xml:space="preserve">EMPRESA CONTRATISTA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</si>
</sst>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$-340A]\ #,##0;\-[$$-340A]\ #,##0"/>
    <numFmt numFmtId="166" formatCode="_-&quot;$&quot;\ * #,##0.0_-;\-&quot;$&quot;\ * #,##0.0_-;_-&quot;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50">
    <xf numFmtId="0" fontId="0" fillId="0" borderId="0" xfId="0"/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5" fillId="2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1" xfId="1" applyFont="1" applyBorder="1" applyAlignment="1"/>
    <xf numFmtId="2" fontId="6" fillId="0" borderId="11" xfId="1" applyNumberFormat="1" applyFont="1" applyBorder="1" applyAlignment="1">
      <alignment horizontal="center" vertical="center"/>
    </xf>
    <xf numFmtId="165" fontId="6" fillId="0" borderId="11" xfId="2" applyNumberFormat="1" applyFont="1" applyBorder="1" applyAlignment="1">
      <alignment horizontal="center" vertical="center"/>
    </xf>
    <xf numFmtId="0" fontId="7" fillId="0" borderId="11" xfId="0" applyFont="1" applyBorder="1"/>
    <xf numFmtId="165" fontId="6" fillId="0" borderId="11" xfId="2" applyNumberFormat="1" applyFont="1" applyBorder="1" applyAlignment="1">
      <alignment horizontal="right" vertical="center"/>
    </xf>
    <xf numFmtId="0" fontId="4" fillId="3" borderId="13" xfId="1" applyFont="1" applyFill="1" applyBorder="1" applyAlignment="1">
      <alignment vertical="center"/>
    </xf>
    <xf numFmtId="0" fontId="6" fillId="3" borderId="13" xfId="1" applyFont="1" applyFill="1" applyBorder="1" applyAlignment="1">
      <alignment horizontal="center" vertical="center"/>
    </xf>
    <xf numFmtId="165" fontId="6" fillId="3" borderId="13" xfId="2" applyNumberFormat="1" applyFont="1" applyFill="1" applyBorder="1" applyAlignment="1">
      <alignment horizontal="center" vertical="center"/>
    </xf>
    <xf numFmtId="165" fontId="6" fillId="3" borderId="14" xfId="2" applyNumberFormat="1" applyFont="1" applyFill="1" applyBorder="1" applyAlignment="1">
      <alignment horizontal="center" vertical="center"/>
    </xf>
    <xf numFmtId="165" fontId="1" fillId="0" borderId="11" xfId="0" applyNumberFormat="1" applyFont="1" applyBorder="1"/>
    <xf numFmtId="0" fontId="0" fillId="0" borderId="12" xfId="0" applyBorder="1"/>
    <xf numFmtId="9" fontId="0" fillId="0" borderId="14" xfId="0" applyNumberFormat="1" applyBorder="1" applyAlignment="1">
      <alignment horizontal="center"/>
    </xf>
    <xf numFmtId="165" fontId="0" fillId="0" borderId="11" xfId="0" applyNumberFormat="1" applyBorder="1"/>
    <xf numFmtId="0" fontId="6" fillId="4" borderId="11" xfId="1" applyFont="1" applyFill="1" applyBorder="1" applyAlignment="1">
      <alignment horizontal="center" vertical="center"/>
    </xf>
    <xf numFmtId="165" fontId="6" fillId="4" borderId="11" xfId="2" applyNumberFormat="1" applyFont="1" applyFill="1" applyBorder="1" applyAlignment="1">
      <alignment horizontal="center" vertical="center"/>
    </xf>
    <xf numFmtId="2" fontId="6" fillId="4" borderId="11" xfId="1" applyNumberFormat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left" vertical="center"/>
    </xf>
    <xf numFmtId="0" fontId="6" fillId="0" borderId="11" xfId="1" applyFont="1" applyBorder="1" applyAlignment="1">
      <alignment wrapText="1"/>
    </xf>
    <xf numFmtId="0" fontId="0" fillId="0" borderId="0" xfId="0" applyAlignment="1">
      <alignment horizontal="center"/>
    </xf>
    <xf numFmtId="1" fontId="6" fillId="4" borderId="11" xfId="1" applyNumberFormat="1" applyFont="1" applyFill="1" applyBorder="1" applyAlignment="1">
      <alignment horizontal="center" vertical="center"/>
    </xf>
    <xf numFmtId="0" fontId="6" fillId="0" borderId="13" xfId="1" applyFont="1" applyBorder="1" applyAlignment="1"/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4" fillId="3" borderId="12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horizontal="left" vertical="center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14" fontId="4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6" xfId="1" applyFont="1" applyBorder="1" applyAlignment="1">
      <alignment horizontal="left"/>
    </xf>
  </cellXfs>
  <cellStyles count="6">
    <cellStyle name="Millares 2" xfId="5" xr:uid="{00000000-0005-0000-0000-000000000000}"/>
    <cellStyle name="Moneda 2" xfId="2" xr:uid="{00000000-0005-0000-0000-000001000000}"/>
    <cellStyle name="Moneda 3" xfId="4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89958</xdr:colOff>
      <xdr:row>2</xdr:row>
      <xdr:rowOff>72585</xdr:rowOff>
    </xdr:from>
    <xdr:to>
      <xdr:col>2</xdr:col>
      <xdr:colOff>4233</xdr:colOff>
      <xdr:row>6</xdr:row>
      <xdr:rowOff>115886</xdr:rowOff>
    </xdr:to>
    <xdr:pic>
      <xdr:nvPicPr>
        <xdr:cNvPr id="2" name="Picture 1" descr="logo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958" y="453585"/>
          <a:ext cx="676275" cy="805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48"/>
  <sheetViews>
    <sheetView tabSelected="1" workbookViewId="0">
      <selection activeCell="I36" sqref="I36"/>
    </sheetView>
  </sheetViews>
  <sheetFormatPr baseColWidth="10" defaultRowHeight="15" x14ac:dyDescent="0.25"/>
  <cols>
    <col min="3" max="3" width="40.85546875" customWidth="1"/>
  </cols>
  <sheetData>
    <row r="7" spans="1:7" ht="15.75" thickBot="1" x14ac:dyDescent="0.3"/>
    <row r="8" spans="1:7" ht="21" thickBot="1" x14ac:dyDescent="0.35">
      <c r="B8" s="42" t="s">
        <v>32</v>
      </c>
      <c r="C8" s="43"/>
      <c r="D8" s="43"/>
      <c r="E8" s="43"/>
      <c r="F8" s="43"/>
      <c r="G8" s="44"/>
    </row>
    <row r="9" spans="1:7" x14ac:dyDescent="0.25">
      <c r="B9" s="1" t="s">
        <v>0</v>
      </c>
      <c r="C9" s="45" t="s">
        <v>62</v>
      </c>
      <c r="D9" s="45"/>
      <c r="E9" s="45"/>
      <c r="F9" s="45"/>
      <c r="G9" s="46"/>
    </row>
    <row r="10" spans="1:7" x14ac:dyDescent="0.25">
      <c r="B10" s="2" t="s">
        <v>1</v>
      </c>
      <c r="C10" s="47" t="s">
        <v>62</v>
      </c>
      <c r="D10" s="48"/>
      <c r="E10" s="48"/>
      <c r="F10" s="48"/>
      <c r="G10" s="49"/>
    </row>
    <row r="11" spans="1:7" x14ac:dyDescent="0.25">
      <c r="B11" s="2" t="s">
        <v>2</v>
      </c>
      <c r="C11" s="48" t="s">
        <v>63</v>
      </c>
      <c r="D11" s="48"/>
      <c r="E11" s="48"/>
      <c r="F11" s="48"/>
      <c r="G11" s="49"/>
    </row>
    <row r="12" spans="1:7" x14ac:dyDescent="0.25">
      <c r="B12" s="2" t="s">
        <v>3</v>
      </c>
      <c r="C12" s="47"/>
      <c r="D12" s="48"/>
      <c r="E12" s="48"/>
      <c r="F12" s="48"/>
      <c r="G12" s="49"/>
    </row>
    <row r="13" spans="1:7" ht="15.75" thickBot="1" x14ac:dyDescent="0.3">
      <c r="B13" s="3" t="s">
        <v>4</v>
      </c>
      <c r="C13" s="40"/>
      <c r="D13" s="40"/>
      <c r="E13" s="40"/>
      <c r="F13" s="40"/>
      <c r="G13" s="41"/>
    </row>
    <row r="14" spans="1:7" x14ac:dyDescent="0.25">
      <c r="B14" s="4" t="s">
        <v>5</v>
      </c>
      <c r="C14" s="4" t="s">
        <v>6</v>
      </c>
      <c r="D14" s="4" t="s">
        <v>7</v>
      </c>
      <c r="E14" s="4" t="s">
        <v>8</v>
      </c>
      <c r="F14" s="4" t="s">
        <v>9</v>
      </c>
      <c r="G14" s="4" t="s">
        <v>10</v>
      </c>
    </row>
    <row r="15" spans="1:7" x14ac:dyDescent="0.25">
      <c r="B15" s="5">
        <v>1</v>
      </c>
      <c r="C15" s="37" t="s">
        <v>43</v>
      </c>
      <c r="D15" s="38"/>
      <c r="E15" s="38"/>
      <c r="F15" s="38"/>
      <c r="G15" s="39"/>
    </row>
    <row r="16" spans="1:7" x14ac:dyDescent="0.25">
      <c r="A16" s="25"/>
      <c r="B16" s="20" t="s">
        <v>11</v>
      </c>
      <c r="C16" s="23" t="s">
        <v>27</v>
      </c>
      <c r="D16" s="20" t="s">
        <v>16</v>
      </c>
      <c r="E16" s="22">
        <f>((4.23+8.3+4.23+8.3+4.02+3.7)*3.1)-4.8-3.9</f>
        <v>92.918000000000006</v>
      </c>
      <c r="F16" s="21"/>
      <c r="G16" s="9"/>
    </row>
    <row r="17" spans="1:7" x14ac:dyDescent="0.25">
      <c r="A17" s="25"/>
      <c r="B17" s="20" t="s">
        <v>53</v>
      </c>
      <c r="C17" s="23" t="s">
        <v>60</v>
      </c>
      <c r="D17" s="20" t="s">
        <v>33</v>
      </c>
      <c r="E17" s="22">
        <f>17.29+3.89+10.66</f>
        <v>31.84</v>
      </c>
      <c r="F17" s="9"/>
      <c r="G17" s="9"/>
    </row>
    <row r="18" spans="1:7" x14ac:dyDescent="0.25">
      <c r="A18" s="25"/>
      <c r="B18" s="20" t="s">
        <v>54</v>
      </c>
      <c r="C18" s="24" t="s">
        <v>44</v>
      </c>
      <c r="D18" s="20" t="s">
        <v>29</v>
      </c>
      <c r="E18" s="22">
        <f>((4.23+8.3+4.23+8.3+4.02+3.7+4.02+3.07)-0.95-0.95-1.15)</f>
        <v>36.819999999999993</v>
      </c>
      <c r="F18" s="21"/>
      <c r="G18" s="21"/>
    </row>
    <row r="19" spans="1:7" x14ac:dyDescent="0.25">
      <c r="B19" s="31"/>
      <c r="C19" s="32"/>
      <c r="D19" s="32"/>
      <c r="E19" s="33"/>
      <c r="F19" s="11" t="s">
        <v>13</v>
      </c>
      <c r="G19" s="9"/>
    </row>
    <row r="20" spans="1:7" x14ac:dyDescent="0.25">
      <c r="B20" s="5">
        <v>2</v>
      </c>
      <c r="C20" s="37" t="s">
        <v>40</v>
      </c>
      <c r="D20" s="38"/>
      <c r="E20" s="38"/>
      <c r="F20" s="38"/>
      <c r="G20" s="39"/>
    </row>
    <row r="21" spans="1:7" x14ac:dyDescent="0.25">
      <c r="A21" s="25"/>
      <c r="B21" s="20" t="s">
        <v>14</v>
      </c>
      <c r="C21" s="27" t="s">
        <v>34</v>
      </c>
      <c r="D21" s="20" t="s">
        <v>16</v>
      </c>
      <c r="E21" s="22">
        <v>31.84</v>
      </c>
      <c r="F21" s="21"/>
      <c r="G21" s="21"/>
    </row>
    <row r="22" spans="1:7" x14ac:dyDescent="0.25">
      <c r="A22" s="25"/>
      <c r="B22" s="20" t="s">
        <v>30</v>
      </c>
      <c r="C22" s="7" t="s">
        <v>35</v>
      </c>
      <c r="D22" s="20" t="s">
        <v>16</v>
      </c>
      <c r="E22" s="22">
        <f>2.012*8</f>
        <v>16.096</v>
      </c>
      <c r="F22" s="21"/>
      <c r="G22" s="21"/>
    </row>
    <row r="23" spans="1:7" x14ac:dyDescent="0.25">
      <c r="A23" s="25"/>
      <c r="B23" s="20" t="s">
        <v>31</v>
      </c>
      <c r="C23" s="7" t="s">
        <v>48</v>
      </c>
      <c r="D23" s="20" t="s">
        <v>16</v>
      </c>
      <c r="E23" s="22">
        <v>30.55</v>
      </c>
      <c r="F23" s="21"/>
      <c r="G23" s="21"/>
    </row>
    <row r="24" spans="1:7" x14ac:dyDescent="0.25">
      <c r="A24" s="25"/>
      <c r="B24" s="20" t="s">
        <v>55</v>
      </c>
      <c r="C24" s="7" t="s">
        <v>38</v>
      </c>
      <c r="D24" s="20" t="s">
        <v>16</v>
      </c>
      <c r="E24" s="22">
        <v>35.46</v>
      </c>
      <c r="F24" s="21"/>
      <c r="G24" s="21"/>
    </row>
    <row r="25" spans="1:7" x14ac:dyDescent="0.25">
      <c r="A25" s="25"/>
      <c r="B25" s="20" t="s">
        <v>56</v>
      </c>
      <c r="C25" s="7" t="s">
        <v>36</v>
      </c>
      <c r="D25" s="20" t="s">
        <v>16</v>
      </c>
      <c r="E25" s="22">
        <v>35.46</v>
      </c>
      <c r="F25" s="21"/>
      <c r="G25" s="21"/>
    </row>
    <row r="26" spans="1:7" x14ac:dyDescent="0.25">
      <c r="A26" s="25"/>
      <c r="B26" s="20" t="s">
        <v>57</v>
      </c>
      <c r="C26" s="7" t="s">
        <v>50</v>
      </c>
      <c r="D26" s="20" t="s">
        <v>29</v>
      </c>
      <c r="E26" s="26">
        <v>16.600000000000001</v>
      </c>
      <c r="F26" s="21"/>
      <c r="G26" s="21"/>
    </row>
    <row r="27" spans="1:7" x14ac:dyDescent="0.25">
      <c r="A27" s="25"/>
      <c r="B27" s="20" t="s">
        <v>58</v>
      </c>
      <c r="C27" s="7" t="s">
        <v>49</v>
      </c>
      <c r="D27" s="20" t="s">
        <v>33</v>
      </c>
      <c r="E27" s="26">
        <v>9.83</v>
      </c>
      <c r="F27" s="21"/>
      <c r="G27" s="21"/>
    </row>
    <row r="28" spans="1:7" x14ac:dyDescent="0.25">
      <c r="B28" s="31"/>
      <c r="C28" s="32"/>
      <c r="D28" s="32"/>
      <c r="E28" s="33"/>
      <c r="F28" s="11" t="s">
        <v>13</v>
      </c>
      <c r="G28" s="9"/>
    </row>
    <row r="29" spans="1:7" x14ac:dyDescent="0.25">
      <c r="B29" s="5">
        <v>3</v>
      </c>
      <c r="C29" s="37" t="s">
        <v>47</v>
      </c>
      <c r="D29" s="38"/>
      <c r="E29" s="38"/>
      <c r="F29" s="38"/>
      <c r="G29" s="39"/>
    </row>
    <row r="30" spans="1:7" x14ac:dyDescent="0.25">
      <c r="A30" s="25"/>
      <c r="B30" s="20" t="s">
        <v>17</v>
      </c>
      <c r="C30" s="7" t="s">
        <v>61</v>
      </c>
      <c r="D30" s="20" t="s">
        <v>12</v>
      </c>
      <c r="E30" s="22">
        <v>1</v>
      </c>
      <c r="F30" s="21"/>
      <c r="G30" s="21"/>
    </row>
    <row r="31" spans="1:7" x14ac:dyDescent="0.25">
      <c r="A31" s="25"/>
      <c r="B31" s="20" t="s">
        <v>18</v>
      </c>
      <c r="C31" s="7" t="s">
        <v>52</v>
      </c>
      <c r="D31" s="20" t="s">
        <v>12</v>
      </c>
      <c r="E31" s="26">
        <v>1</v>
      </c>
      <c r="F31" s="21"/>
      <c r="G31" s="21"/>
    </row>
    <row r="32" spans="1:7" x14ac:dyDescent="0.25">
      <c r="B32" s="31"/>
      <c r="C32" s="32"/>
      <c r="D32" s="32"/>
      <c r="E32" s="33"/>
      <c r="F32" s="11" t="s">
        <v>13</v>
      </c>
      <c r="G32" s="9"/>
    </row>
    <row r="33" spans="1:7" x14ac:dyDescent="0.25">
      <c r="B33" s="5">
        <v>4</v>
      </c>
      <c r="C33" s="37" t="s">
        <v>42</v>
      </c>
      <c r="D33" s="38"/>
      <c r="E33" s="38"/>
      <c r="F33" s="38"/>
      <c r="G33" s="39"/>
    </row>
    <row r="34" spans="1:7" x14ac:dyDescent="0.25">
      <c r="A34" s="25"/>
      <c r="B34" s="20" t="s">
        <v>19</v>
      </c>
      <c r="C34" s="7" t="s">
        <v>37</v>
      </c>
      <c r="D34" s="20" t="s">
        <v>12</v>
      </c>
      <c r="E34" s="22">
        <v>1</v>
      </c>
      <c r="F34" s="21"/>
      <c r="G34" s="21"/>
    </row>
    <row r="35" spans="1:7" x14ac:dyDescent="0.25">
      <c r="A35" s="25"/>
      <c r="B35" s="20" t="s">
        <v>45</v>
      </c>
      <c r="C35" s="7" t="s">
        <v>51</v>
      </c>
      <c r="D35" s="20" t="s">
        <v>15</v>
      </c>
      <c r="E35" s="26">
        <v>2</v>
      </c>
      <c r="F35" s="21"/>
      <c r="G35" s="21"/>
    </row>
    <row r="36" spans="1:7" x14ac:dyDescent="0.25">
      <c r="B36" s="31"/>
      <c r="C36" s="32"/>
      <c r="D36" s="32"/>
      <c r="E36" s="33"/>
      <c r="F36" s="11" t="s">
        <v>13</v>
      </c>
      <c r="G36" s="9"/>
    </row>
    <row r="37" spans="1:7" x14ac:dyDescent="0.25">
      <c r="B37" s="5">
        <v>5</v>
      </c>
      <c r="C37" s="37" t="s">
        <v>41</v>
      </c>
      <c r="D37" s="38"/>
      <c r="E37" s="38"/>
      <c r="F37" s="38"/>
      <c r="G37" s="39"/>
    </row>
    <row r="38" spans="1:7" x14ac:dyDescent="0.25">
      <c r="A38" s="25"/>
      <c r="B38" s="20" t="s">
        <v>20</v>
      </c>
      <c r="C38" s="23" t="s">
        <v>59</v>
      </c>
      <c r="D38" s="20" t="s">
        <v>16</v>
      </c>
      <c r="E38" s="20">
        <f>92.92*2</f>
        <v>185.84</v>
      </c>
      <c r="F38" s="9"/>
      <c r="G38" s="9"/>
    </row>
    <row r="39" spans="1:7" x14ac:dyDescent="0.25">
      <c r="B39" s="31"/>
      <c r="C39" s="32"/>
      <c r="D39" s="32"/>
      <c r="E39" s="33"/>
      <c r="F39" s="11" t="s">
        <v>13</v>
      </c>
      <c r="G39" s="9"/>
    </row>
    <row r="40" spans="1:7" x14ac:dyDescent="0.25">
      <c r="A40" s="25"/>
      <c r="B40" s="5">
        <v>6</v>
      </c>
      <c r="C40" s="12" t="s">
        <v>26</v>
      </c>
      <c r="D40" s="13"/>
      <c r="E40" s="13"/>
      <c r="F40" s="14"/>
      <c r="G40" s="15"/>
    </row>
    <row r="41" spans="1:7" x14ac:dyDescent="0.25">
      <c r="A41" s="25"/>
      <c r="B41" s="6" t="s">
        <v>46</v>
      </c>
      <c r="C41" s="10" t="s">
        <v>21</v>
      </c>
      <c r="D41" s="6" t="s">
        <v>15</v>
      </c>
      <c r="E41" s="8">
        <v>1</v>
      </c>
      <c r="F41" s="9"/>
      <c r="G41" s="9"/>
    </row>
    <row r="42" spans="1:7" x14ac:dyDescent="0.25">
      <c r="B42" s="6"/>
      <c r="C42" s="34"/>
      <c r="D42" s="35"/>
      <c r="E42" s="36"/>
      <c r="F42" s="9" t="s">
        <v>10</v>
      </c>
      <c r="G42" s="9"/>
    </row>
    <row r="43" spans="1:7" x14ac:dyDescent="0.25">
      <c r="E43" s="29" t="s">
        <v>22</v>
      </c>
      <c r="F43" s="30"/>
      <c r="G43" s="16"/>
    </row>
    <row r="44" spans="1:7" x14ac:dyDescent="0.25">
      <c r="E44" s="17" t="s">
        <v>39</v>
      </c>
      <c r="F44" s="18"/>
      <c r="G44" s="19"/>
    </row>
    <row r="45" spans="1:7" x14ac:dyDescent="0.25">
      <c r="E45" s="29" t="s">
        <v>23</v>
      </c>
      <c r="F45" s="30"/>
      <c r="G45" s="16"/>
    </row>
    <row r="46" spans="1:7" x14ac:dyDescent="0.25">
      <c r="E46" s="17" t="s">
        <v>24</v>
      </c>
      <c r="F46" s="18">
        <v>0.19</v>
      </c>
      <c r="G46" s="19"/>
    </row>
    <row r="47" spans="1:7" x14ac:dyDescent="0.25">
      <c r="C47" s="28" t="s">
        <v>64</v>
      </c>
      <c r="E47" s="29" t="s">
        <v>25</v>
      </c>
      <c r="F47" s="30"/>
      <c r="G47" s="16"/>
    </row>
    <row r="48" spans="1:7" x14ac:dyDescent="0.25">
      <c r="C48" s="25" t="s">
        <v>65</v>
      </c>
    </row>
  </sheetData>
  <mergeCells count="20">
    <mergeCell ref="B8:G8"/>
    <mergeCell ref="C9:G9"/>
    <mergeCell ref="C10:G10"/>
    <mergeCell ref="C11:G11"/>
    <mergeCell ref="C12:G12"/>
    <mergeCell ref="B36:E36"/>
    <mergeCell ref="C20:G20"/>
    <mergeCell ref="C37:G37"/>
    <mergeCell ref="B28:E28"/>
    <mergeCell ref="C13:G13"/>
    <mergeCell ref="C33:G33"/>
    <mergeCell ref="C29:G29"/>
    <mergeCell ref="B32:E32"/>
    <mergeCell ref="B19:E19"/>
    <mergeCell ref="C15:G15"/>
    <mergeCell ref="E43:F43"/>
    <mergeCell ref="E45:F45"/>
    <mergeCell ref="E47:F47"/>
    <mergeCell ref="B39:E39"/>
    <mergeCell ref="C42:E42"/>
  </mergeCells>
  <pageMargins left="0.70866141732283472" right="0.31496062992125984" top="7.874015748031496E-2" bottom="0" header="0.31496062992125984" footer="0.31496062992125984"/>
  <pageSetup paperSize="9" scale="9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6:C153"/>
  <sheetViews>
    <sheetView workbookViewId="0">
      <selection activeCell="C27" sqref="C27"/>
    </sheetView>
  </sheetViews>
  <sheetFormatPr baseColWidth="10" defaultRowHeight="15" x14ac:dyDescent="0.25"/>
  <sheetData>
    <row r="46" ht="15" customHeight="1" x14ac:dyDescent="0.25"/>
    <row r="130" spans="3:3" x14ac:dyDescent="0.25">
      <c r="C130" t="s">
        <v>28</v>
      </c>
    </row>
    <row r="153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PPTO OFICIAL 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Cuadros</dc:creator>
  <cp:lastModifiedBy>Usuario</cp:lastModifiedBy>
  <cp:lastPrinted>2018-11-16T14:01:52Z</cp:lastPrinted>
  <dcterms:created xsi:type="dcterms:W3CDTF">2017-06-21T21:51:01Z</dcterms:created>
  <dcterms:modified xsi:type="dcterms:W3CDTF">2018-11-16T16:57:09Z</dcterms:modified>
</cp:coreProperties>
</file>